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<sst xmlns="http://schemas.openxmlformats.org/spreadsheetml/2006/main" count="59" uniqueCount="58">
  <si>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</si>
  <si>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</si>
  <si>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</si>
  <si>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</si>
  <si>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</si>
  <si>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</si>
  <si>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</si>
  <si>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</si>
  <si>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</si>
  <si>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</si>
  <si>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</si>
  <si>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</si>
  <si>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</si>
  <si>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</si>
  <si>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</si>
  <si>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</si>
  <si>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</si>
  <si>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</si>
  <si>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</si>
  <si>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</si>
  <si>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</si>
  <si>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</si>
  <si>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</si>
  <si>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</si>
  <si>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</si>
  <si>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</si>
  <si>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</si>
  <si>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</si>
  <si>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</si>
  <si>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</si>
  <si>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</si>
  <si>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</si>
  <si>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</si>
  <si>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</si>
  <si>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</si>
  <si>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</si>
  <si>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</si>
  <si>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</si>
  <si>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</si>
  <si>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</si>
  <si>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</si>
  <si>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</si>
  <si>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</si>
  <si>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</si>
  <si>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</si>
  <si>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</si>
  <si>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</si>
  <si>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</si>
  <si>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</si>
  <si>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</si>
  <si>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</si>
  <si>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</si>
  <si>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</si>
  <si>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</si>
  <si>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А</t>
    </r>
    <r>
      <rPr>
        <sz val="11"/>
        <rFont val="Times New Roman"/>
        <family val="1"/>
      </rPr>
      <t xml:space="preserve">
за 2009 год</t>
    </r>
  </si>
  <si>
    <t xml:space="preserve">1. Выгораживание приборов учета тепла в подвале – 1 шт.
2. Ремонт м/панельных швов
3. Ремонт балконных козырьков
- профнастилом – 6шт
- унифлексом – 4 шт
4. Ремонт подъездных козырьков (гидроизоляция унифлексом ) – 4 шт
5. Ремонт отмостки асфальтобетоном – 218м2
6. Ремонт бетонной кровли – 790 м2
7. Установка дверей подъезда – 1шт/3.15 м2 
8. Окраска балконных и подъездных ограждений-620 м2, цоколя – 135 м2
9. Смена дверей подвалов – 4шт/12.61м2 </t>
  </si>
  <si>
    <t>Средства по 185-ФЗ</t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</si>
  <si>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Утепление труб внутреннего водостока в подвале - 15.6 п.м.
- Ремонт оконных рам МОП с установкой горбылька -  8 шт
- Смена остекления оконных рам МОП - 12 шт/6.5 м2
- Смена дверного полотна колясочной (2 под) -1шт/1.6 м2
- Ремонт дверных  полотен (3 под-колясочная,2,3 под)) - 4 шт 
- Смена деревянных полотен подвалов на металлические - 4шт/24 м2
- Смена дверного полотна РП с обшивкой жестью - 1 шт/1.8 м2
- Изготовление и установка металлических решеток на окна ( где « Кобра» ) - 2 шт
- Ремонт стен и потолка  тамбуров (2,3,4 под) - 4.86 м2
- Изготовление и установка металлического поручня (1 под - 1 этаж) - 3.1 п.м.
- Изготовление и установка металлических лестниц в подвал (1,4 под) - 2 шт
- Оштукатуривание кирпичной стенки под лоджией - 3 м2
- Ремонт ж/б панелей цоколя цементно - песч р-ром - 5 м2
- Ремонт крылец бетоном - 7.6 м2
- Ремонт ж/бетонного ограждения балкона , кв.45 - 0.25 м2
- Ремонт чердачных люков - 4под - 1 шт
- Окраска детского оборудования - 30 м2
- Изготовление и установка лавочек - 2 шт
- Ремонт подъездов местами (штукатурно - малярные работы) - 2,3 под
- Ремонт помещения РП и колясочной - 2,3 под
(штукатурно - малярные работы)
- Окраска оконных блоков фасада  с а/вышки - 12 м2
- Установка водоотводящих лотков из труб м/провода- 2шт
- Ремонт подъездов -2 шт</t>
    </r>
    <r>
      <rPr>
        <b/>
        <sz val="10"/>
        <rFont val="Times New Roman"/>
        <family val="1"/>
      </rPr>
      <t xml:space="preserve">
3. Содержание и обслуживание энергооборудования,в т.ч.:
</t>
    </r>
    <r>
      <rPr>
        <sz val="10"/>
        <rFont val="Times New Roman"/>
        <family val="1"/>
      </rPr>
      <t>- установка таймера времени на наружное освещение- 2шт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
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</si>
</sst>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8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2" fillId="0" borderId="3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B1">
      <selection activeCell="B7" sqref="B7:G7"/>
    </sheetView>
  </sheetViews>
  <sheetFormatPr defaultColWidth="9.00390625" defaultRowHeight="12.75"/>
  <cols>
    <col min="1" max="1" width="4.25390625" style="5" customWidth="1"/>
    <col min="2" max="2" width="9.75390625" style="5" customWidth="1"/>
    <col min="3" max="3" width="32.625" style="5" customWidth="1"/>
    <col min="4" max="4" width="11.375" style="5" customWidth="1"/>
    <col min="5" max="5" width="10.625" style="5" customWidth="1"/>
    <col min="6" max="6" width="12.875" style="5" customWidth="1"/>
    <col min="7" max="7" width="48.75390625" style="5" customWidth="1"/>
    <col min="8" max="8" width="9.75390625" style="5" bestFit="1" customWidth="1"/>
    <col min="9" max="9" width="10.125" style="5" bestFit="1" customWidth="1"/>
    <col min="10" max="16384" width="9.125" style="5" customWidth="1"/>
  </cols>
  <sheetData>
    <row r="1" spans="1:9" ht="75.7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8" t="s">
        <v>28</v>
      </c>
      <c r="B3" s="29"/>
      <c r="C3" s="29"/>
      <c r="D3" s="29"/>
      <c r="E3" s="29"/>
      <c r="F3" s="29"/>
      <c r="G3" s="29"/>
      <c r="H3" s="29"/>
      <c r="I3" s="30"/>
    </row>
    <row r="4" spans="1:9" ht="21" customHeight="1">
      <c r="A4" s="7">
        <v>1</v>
      </c>
      <c r="B4" s="31" t="s">
        <v>23</v>
      </c>
      <c r="C4" s="32"/>
      <c r="D4" s="32"/>
      <c r="E4" s="32"/>
      <c r="F4" s="32"/>
      <c r="G4" s="33"/>
      <c r="H4" s="34">
        <v>1986</v>
      </c>
      <c r="I4" s="35"/>
    </row>
    <row r="5" spans="1:9" ht="21" customHeight="1">
      <c r="A5" s="7">
        <v>2</v>
      </c>
      <c r="B5" s="31" t="s">
        <v>20</v>
      </c>
      <c r="C5" s="32"/>
      <c r="D5" s="32"/>
      <c r="E5" s="32"/>
      <c r="F5" s="32"/>
      <c r="G5" s="33"/>
      <c r="H5" s="34">
        <v>5</v>
      </c>
      <c r="I5" s="35"/>
    </row>
    <row r="6" spans="1:9" ht="21" customHeight="1">
      <c r="A6" s="7">
        <v>3</v>
      </c>
      <c r="B6" s="31" t="s">
        <v>21</v>
      </c>
      <c r="C6" s="32"/>
      <c r="D6" s="32"/>
      <c r="E6" s="32"/>
      <c r="F6" s="32"/>
      <c r="G6" s="33"/>
      <c r="H6" s="34">
        <v>4</v>
      </c>
      <c r="I6" s="35"/>
    </row>
    <row r="7" spans="1:9" ht="21" customHeight="1">
      <c r="A7" s="7">
        <v>4</v>
      </c>
      <c r="B7" s="31" t="s">
        <v>22</v>
      </c>
      <c r="C7" s="32"/>
      <c r="D7" s="32"/>
      <c r="E7" s="32"/>
      <c r="F7" s="32"/>
      <c r="G7" s="33"/>
      <c r="H7" s="34">
        <v>58</v>
      </c>
      <c r="I7" s="35"/>
    </row>
    <row r="8" spans="1:9" ht="21" customHeight="1">
      <c r="A8" s="7">
        <v>5</v>
      </c>
      <c r="B8" s="31" t="s">
        <v>24</v>
      </c>
      <c r="C8" s="32"/>
      <c r="D8" s="32"/>
      <c r="E8" s="32"/>
      <c r="F8" s="32"/>
      <c r="G8" s="33"/>
      <c r="H8" s="36">
        <f>H9+H10</f>
        <v>3276.7</v>
      </c>
      <c r="I8" s="37"/>
    </row>
    <row r="9" spans="1:9" ht="21" customHeight="1">
      <c r="A9" s="7">
        <v>6</v>
      </c>
      <c r="B9" s="31" t="s">
        <v>25</v>
      </c>
      <c r="C9" s="32"/>
      <c r="D9" s="32"/>
      <c r="E9" s="32"/>
      <c r="F9" s="32"/>
      <c r="G9" s="33"/>
      <c r="H9" s="36">
        <v>2926.5</v>
      </c>
      <c r="I9" s="37"/>
    </row>
    <row r="10" spans="1:9" ht="19.5" customHeight="1">
      <c r="A10" s="7">
        <v>7</v>
      </c>
      <c r="B10" s="38" t="s">
        <v>26</v>
      </c>
      <c r="C10" s="38"/>
      <c r="D10" s="38"/>
      <c r="E10" s="38"/>
      <c r="F10" s="38"/>
      <c r="G10" s="38"/>
      <c r="H10" s="36">
        <v>350.2</v>
      </c>
      <c r="I10" s="37"/>
    </row>
    <row r="11" spans="1:9" ht="21" customHeight="1">
      <c r="A11" s="7">
        <v>8</v>
      </c>
      <c r="B11" s="38" t="s">
        <v>27</v>
      </c>
      <c r="C11" s="38"/>
      <c r="D11" s="38"/>
      <c r="E11" s="38"/>
      <c r="F11" s="38"/>
      <c r="G11" s="38"/>
      <c r="H11" s="36">
        <v>4017.5</v>
      </c>
      <c r="I11" s="37"/>
    </row>
    <row r="12" spans="1:9" ht="14.2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21" customHeight="1">
      <c r="A13" s="28" t="s">
        <v>29</v>
      </c>
      <c r="B13" s="29"/>
      <c r="C13" s="29"/>
      <c r="D13" s="29"/>
      <c r="E13" s="29"/>
      <c r="F13" s="29"/>
      <c r="G13" s="29"/>
      <c r="H13" s="29"/>
      <c r="I13" s="30"/>
    </row>
    <row r="14" spans="1:9" ht="21" customHeight="1">
      <c r="A14" s="39" t="s">
        <v>53</v>
      </c>
      <c r="B14" s="40"/>
      <c r="C14" s="40"/>
      <c r="D14" s="40"/>
      <c r="E14" s="40"/>
      <c r="F14" s="40"/>
      <c r="G14" s="40"/>
      <c r="H14" s="40"/>
      <c r="I14" s="41"/>
    </row>
    <row r="15" spans="1:9" ht="12.75" customHeight="1">
      <c r="A15" s="42" t="s">
        <v>3</v>
      </c>
      <c r="B15" s="42" t="s">
        <v>31</v>
      </c>
      <c r="C15" s="44" t="s">
        <v>0</v>
      </c>
      <c r="D15" s="45"/>
      <c r="E15" s="45"/>
      <c r="F15" s="46"/>
      <c r="G15" s="44" t="s">
        <v>2</v>
      </c>
      <c r="H15" s="46"/>
      <c r="I15" s="42" t="s">
        <v>32</v>
      </c>
    </row>
    <row r="16" spans="1:9" ht="79.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-1.39222</v>
      </c>
      <c r="C19" s="8" t="s">
        <v>4</v>
      </c>
      <c r="D19" s="13">
        <v>15.9922</v>
      </c>
      <c r="E19" s="13">
        <v>14.79486</v>
      </c>
      <c r="F19" s="13"/>
      <c r="G19" s="22" t="s">
        <v>43</v>
      </c>
      <c r="H19" s="13">
        <f>E19</f>
        <v>14.79486</v>
      </c>
      <c r="I19" s="13">
        <f>B19-D19+E19</f>
        <v>-2.5895599999999988</v>
      </c>
    </row>
    <row r="20" spans="1:9" ht="184.5" customHeight="1">
      <c r="A20" s="42" t="s">
        <v>12</v>
      </c>
      <c r="B20" s="47">
        <v>-29.7</v>
      </c>
      <c r="C20" s="49" t="s">
        <v>50</v>
      </c>
      <c r="D20" s="47">
        <v>340.9</v>
      </c>
      <c r="E20" s="47">
        <v>315.3</v>
      </c>
      <c r="F20" s="47"/>
      <c r="G20" s="54" t="s">
        <v>57</v>
      </c>
      <c r="H20" s="47">
        <f>E20</f>
        <v>315.3</v>
      </c>
      <c r="I20" s="47">
        <f>B20-D20+E20</f>
        <v>-55.299999999999955</v>
      </c>
    </row>
    <row r="21" spans="1:9" ht="363.75" customHeight="1">
      <c r="A21" s="43"/>
      <c r="B21" s="48"/>
      <c r="C21" s="50"/>
      <c r="D21" s="48"/>
      <c r="E21" s="48"/>
      <c r="F21" s="48"/>
      <c r="G21" s="55"/>
      <c r="H21" s="48"/>
      <c r="I21" s="48"/>
    </row>
    <row r="22" spans="1:9" ht="27" customHeight="1">
      <c r="A22" s="10"/>
      <c r="B22" s="11">
        <f>SUM(B19:B21)</f>
        <v>-31.092219999999998</v>
      </c>
      <c r="C22" s="12" t="s">
        <v>6</v>
      </c>
      <c r="D22" s="11">
        <f>SUM(D19:D21)</f>
        <v>356.8922</v>
      </c>
      <c r="E22" s="11">
        <f>SUM(E19:E21)</f>
        <v>330.09486000000004</v>
      </c>
      <c r="F22" s="11"/>
      <c r="G22" s="1"/>
      <c r="H22" s="11">
        <f>SUM(H19:H20)</f>
        <v>330.09486000000004</v>
      </c>
      <c r="I22" s="11">
        <f>SUM(I19:I21)</f>
        <v>-57.88955999999995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-27.85919</v>
      </c>
      <c r="C24" s="8" t="s">
        <v>9</v>
      </c>
      <c r="D24" s="13">
        <v>320.01382</v>
      </c>
      <c r="E24" s="13">
        <v>296.1</v>
      </c>
      <c r="F24" s="13"/>
      <c r="G24" s="23" t="s">
        <v>44</v>
      </c>
      <c r="H24" s="13">
        <f>E24</f>
        <v>296.1</v>
      </c>
      <c r="I24" s="13">
        <f>B24-D24+E24</f>
        <v>-51.77301</v>
      </c>
    </row>
    <row r="25" spans="1:9" ht="27" customHeight="1">
      <c r="A25" s="15" t="s">
        <v>15</v>
      </c>
      <c r="B25" s="13">
        <v>-9.79815</v>
      </c>
      <c r="C25" s="8" t="s">
        <v>10</v>
      </c>
      <c r="D25" s="13">
        <v>112.54976</v>
      </c>
      <c r="E25" s="13">
        <v>104.12307</v>
      </c>
      <c r="F25" s="13"/>
      <c r="G25" s="23" t="s">
        <v>45</v>
      </c>
      <c r="H25" s="13">
        <f>E25</f>
        <v>104.12307</v>
      </c>
      <c r="I25" s="13">
        <f>B25-D25+E25</f>
        <v>-18.224840000000015</v>
      </c>
    </row>
    <row r="26" spans="1:9" ht="27" customHeight="1">
      <c r="A26" s="15" t="s">
        <v>16</v>
      </c>
      <c r="B26" s="13">
        <v>-5.54433</v>
      </c>
      <c r="C26" s="8" t="s">
        <v>30</v>
      </c>
      <c r="D26" s="13">
        <v>63.68678</v>
      </c>
      <c r="E26" s="13">
        <v>58.9185</v>
      </c>
      <c r="F26" s="13"/>
      <c r="G26" s="23" t="s">
        <v>46</v>
      </c>
      <c r="H26" s="13">
        <f>E26</f>
        <v>58.9185</v>
      </c>
      <c r="I26" s="13">
        <f>B26-D26+E26</f>
        <v>-10.31261</v>
      </c>
    </row>
    <row r="27" spans="1:9" ht="27" customHeight="1">
      <c r="A27" s="7" t="s">
        <v>17</v>
      </c>
      <c r="B27" s="13">
        <v>-3.70076</v>
      </c>
      <c r="C27" s="8" t="s">
        <v>8</v>
      </c>
      <c r="D27" s="13">
        <v>42.51001</v>
      </c>
      <c r="E27" s="13">
        <v>39.32725</v>
      </c>
      <c r="F27" s="13"/>
      <c r="G27" s="23" t="s">
        <v>47</v>
      </c>
      <c r="H27" s="13">
        <f>E27</f>
        <v>39.32725</v>
      </c>
      <c r="I27" s="13">
        <f>B27-D27+E27</f>
        <v>-6.883520000000004</v>
      </c>
    </row>
    <row r="28" spans="1:9" ht="27" customHeight="1">
      <c r="A28" s="7" t="s">
        <v>36</v>
      </c>
      <c r="B28" s="13">
        <v>-0.85755</v>
      </c>
      <c r="C28" s="8" t="s">
        <v>37</v>
      </c>
      <c r="D28" s="13">
        <v>9.85059</v>
      </c>
      <c r="E28" s="13">
        <v>9.11307</v>
      </c>
      <c r="F28" s="13"/>
      <c r="G28" s="23" t="s">
        <v>48</v>
      </c>
      <c r="H28" s="13">
        <f>E28</f>
        <v>9.11307</v>
      </c>
      <c r="I28" s="13">
        <f>B28-D28+E28</f>
        <v>-1.5950699999999998</v>
      </c>
    </row>
    <row r="29" spans="1:9" ht="27" customHeight="1">
      <c r="A29" s="10"/>
      <c r="B29" s="11">
        <f>SUM(B24:B28)</f>
        <v>-47.75998000000001</v>
      </c>
      <c r="C29" s="12" t="s">
        <v>13</v>
      </c>
      <c r="D29" s="11">
        <f>SUM(D24:D28)</f>
        <v>548.61096</v>
      </c>
      <c r="E29" s="11">
        <f>SUM(E24:E28)</f>
        <v>507.58189</v>
      </c>
      <c r="F29" s="11"/>
      <c r="G29" s="2"/>
      <c r="H29" s="11">
        <f>SUM(H24:H28)</f>
        <v>507.58189</v>
      </c>
      <c r="I29" s="11">
        <f>SUM(I24:I28)</f>
        <v>-88.78905</v>
      </c>
    </row>
    <row r="30" spans="1:9" ht="26.25" customHeight="1" hidden="1">
      <c r="A30" s="10">
        <v>3</v>
      </c>
      <c r="B30" s="17"/>
      <c r="C30" s="12" t="s">
        <v>38</v>
      </c>
      <c r="D30" s="13"/>
      <c r="E30" s="13"/>
      <c r="F30" s="13"/>
      <c r="G30" s="3"/>
      <c r="H30" s="18"/>
      <c r="I30" s="13"/>
    </row>
    <row r="31" spans="1:9" ht="30" hidden="1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4.75" customHeight="1" hidden="1">
      <c r="A32" s="7" t="s">
        <v>52</v>
      </c>
      <c r="B32" s="13">
        <v>0</v>
      </c>
      <c r="C32" s="8" t="s">
        <v>40</v>
      </c>
      <c r="D32" s="13">
        <v>0</v>
      </c>
      <c r="E32" s="13">
        <v>0</v>
      </c>
      <c r="F32" s="13"/>
      <c r="G32" s="3"/>
      <c r="H32" s="13">
        <f>E32</f>
        <v>0</v>
      </c>
      <c r="I32" s="13">
        <f>B32-D32+E32</f>
        <v>0</v>
      </c>
    </row>
    <row r="33" spans="1:9" s="19" customFormat="1" ht="25.5" customHeight="1" hidden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20"/>
      <c r="B34" s="11">
        <f>SUM(B22,B29,B33)</f>
        <v>-78.85220000000001</v>
      </c>
      <c r="C34" s="12" t="s">
        <v>19</v>
      </c>
      <c r="D34" s="11">
        <f>SUM(D22,D29,D33)</f>
        <v>905.50316</v>
      </c>
      <c r="E34" s="11">
        <f>SUM(E22,E29,E33)</f>
        <v>837.6767500000001</v>
      </c>
      <c r="F34" s="11"/>
      <c r="G34" s="2"/>
      <c r="H34" s="11">
        <f>SUM(H22,H29,H33)</f>
        <v>837.6767500000001</v>
      </c>
      <c r="I34" s="11">
        <f>SUM(I22,I29,I33)</f>
        <v>-146.67860999999996</v>
      </c>
    </row>
    <row r="35" spans="1:9" ht="33.75" customHeight="1">
      <c r="A35" s="20"/>
      <c r="B35" s="11"/>
      <c r="C35" s="12" t="s">
        <v>42</v>
      </c>
      <c r="D35" s="51">
        <f>E34+F34-D34</f>
        <v>-67.8264099999999</v>
      </c>
      <c r="E35" s="52"/>
      <c r="F35" s="53"/>
      <c r="G35" s="2"/>
      <c r="H35" s="16"/>
      <c r="I35" s="11"/>
    </row>
    <row r="36" spans="1:9" s="19" customFormat="1" ht="30">
      <c r="A36" s="20"/>
      <c r="B36" s="11"/>
      <c r="C36" s="12"/>
      <c r="D36" s="24"/>
      <c r="E36" s="25"/>
      <c r="F36" s="14" t="s">
        <v>56</v>
      </c>
      <c r="G36" s="16"/>
      <c r="H36" s="16"/>
      <c r="I36" s="26"/>
    </row>
    <row r="37" spans="1:9" ht="183.75" customHeight="1">
      <c r="A37" s="10">
        <v>3</v>
      </c>
      <c r="B37" s="11">
        <v>18.7</v>
      </c>
      <c r="C37" s="12" t="s">
        <v>18</v>
      </c>
      <c r="D37" s="11">
        <v>34.28467</v>
      </c>
      <c r="E37" s="11">
        <v>31.71775</v>
      </c>
      <c r="F37" s="11">
        <v>1524.74</v>
      </c>
      <c r="G37" s="23" t="s">
        <v>55</v>
      </c>
      <c r="H37" s="21">
        <v>1670.435</v>
      </c>
      <c r="I37" s="11">
        <f>B37+E37+F37-H37</f>
        <v>-95.27724999999987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2010-11-02T14:15:38Z</cp:lastPrinted>
  <dcterms:created xsi:type="dcterms:W3CDTF">2010-04-01T07:27:06Z</dcterms:created>
  <dcterms:modified xsi:type="dcterms:W3CDTF">2011-05-12T04:10:10Z</dcterms:modified>
  <cp:category/>
  <cp:version/>
  <cp:contentType/>
  <cp:contentStatus/>
</cp:coreProperties>
</file>